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J4" i="2" l="1"/>
  <c r="L4" i="2" s="1"/>
  <c r="M4" i="2" s="1"/>
  <c r="N4" i="2" s="1"/>
  <c r="J3" i="2"/>
  <c r="L3" i="2" s="1"/>
  <c r="M3" i="2" s="1"/>
  <c r="N3" i="2" s="1"/>
  <c r="J2" i="2" l="1"/>
  <c r="L2" i="2" s="1"/>
  <c r="M2" i="2" s="1"/>
  <c r="N2" i="2" s="1"/>
</calcChain>
</file>

<file path=xl/sharedStrings.xml><?xml version="1.0" encoding="utf-8"?>
<sst xmlns="http://schemas.openxmlformats.org/spreadsheetml/2006/main" count="44" uniqueCount="25">
  <si>
    <t>Город</t>
  </si>
  <si>
    <t>Вид рекламы</t>
  </si>
  <si>
    <t>Маршруты</t>
  </si>
  <si>
    <t>Количество мониторов</t>
  </si>
  <si>
    <t>Период, дней</t>
  </si>
  <si>
    <t>Изготовление ролика</t>
  </si>
  <si>
    <t>Фото</t>
  </si>
  <si>
    <t>Ссылка</t>
  </si>
  <si>
    <t>Выходов в день на 1 мониторе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</si>
  <si>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</si>
  <si>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</si>
  <si>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</si>
  <si>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</si>
  <si>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</si>
  <si>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</si>
  <si>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</si>
  <si>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</si>
  <si>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От 1500 руб.</t>
  </si>
  <si>
    <t>Выходов за период на 1 мониторе</t>
  </si>
  <si>
    <t>Выходов за период на всех мониторах</t>
  </si>
  <si>
    <t>1, 2, 5, 273, 368, 368В, 368У, 545, 572, 1062</t>
  </si>
  <si>
    <t>Автобусы, маршрутки</t>
  </si>
  <si>
    <t>ПАЗ Вектор Некст, Газель Некст</t>
  </si>
  <si>
    <t>Долгопрудный</t>
  </si>
  <si>
    <t>Ролик 15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</si>
</sst>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YyZ5T0nb9M7M-w" TargetMode="External"/><Relationship Id="rId2" Type="http://schemas.openxmlformats.org/officeDocument/2006/relationships/hyperlink" Target="https://wikiroutes.info/dolgoprudny/catalog" TargetMode="External"/><Relationship Id="rId1" Type="http://schemas.openxmlformats.org/officeDocument/2006/relationships/hyperlink" Target="https://wikiroutes.info/dolgoprudny/catalo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YyZ5T0nb9M7M-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D2" sqref="D2"/>
    </sheetView>
  </sheetViews>
  <sheetFormatPr defaultRowHeight="12.75" x14ac:dyDescent="0.25"/>
  <cols>
    <col min="1" max="1" width="13.140625" style="1" customWidth="1"/>
    <col min="2" max="2" width="20" style="1" customWidth="1"/>
    <col min="3" max="3" width="11" style="1" customWidth="1"/>
    <col min="4" max="4" width="13" style="1" customWidth="1"/>
    <col min="5" max="5" width="9.5703125" style="1" customWidth="1"/>
    <col min="6" max="6" width="17" style="1" customWidth="1"/>
    <col min="7" max="7" width="14.7109375" style="1" customWidth="1"/>
    <col min="8" max="8" width="20.7109375" style="1" customWidth="1"/>
    <col min="9" max="9" width="17.85546875" style="1" customWidth="1"/>
    <col min="10" max="10" width="22.42578125" style="1" customWidth="1"/>
    <col min="11" max="11" width="16.85546875" style="1" customWidth="1"/>
    <col min="12" max="12" width="25.42578125" style="1" customWidth="1"/>
    <col min="13" max="13" width="28" style="1" customWidth="1"/>
    <col min="14" max="14" width="16.28515625" style="2" bestFit="1" customWidth="1"/>
    <col min="15" max="15" width="24" style="1" customWidth="1"/>
    <col min="16" max="16" width="19.42578125" style="1" customWidth="1"/>
    <col min="17" max="17" width="16.85546875" style="1" customWidth="1"/>
    <col min="18" max="18" width="18.42578125" style="1" customWidth="1"/>
    <col min="19" max="19" width="18.28515625" style="1" customWidth="1"/>
    <col min="20" max="20" width="15.28515625" style="1" customWidth="1"/>
    <col min="21" max="21" width="16.28515625" style="1" customWidth="1"/>
    <col min="22" max="22" width="16" style="1" customWidth="1"/>
    <col min="23" max="16384" width="9.140625" style="1"/>
  </cols>
  <sheetData>
    <row r="1" spans="1:17" ht="25.5" x14ac:dyDescent="0.25">
      <c r="A1" s="3" t="s">
        <v>0</v>
      </c>
      <c r="B1" s="3" t="s">
        <v>1</v>
      </c>
      <c r="C1" s="3" t="s">
        <v>10</v>
      </c>
      <c r="D1" s="3" t="s">
        <v>11</v>
      </c>
      <c r="E1" s="3" t="s">
        <v>6</v>
      </c>
      <c r="F1" s="3" t="s">
        <v>13</v>
      </c>
      <c r="G1" s="3" t="s">
        <v>3</v>
      </c>
      <c r="H1" s="3" t="s">
        <v>9</v>
      </c>
      <c r="I1" s="3" t="s">
        <v>14</v>
      </c>
      <c r="J1" s="3" t="s">
        <v>8</v>
      </c>
      <c r="K1" s="3" t="s">
        <v>4</v>
      </c>
      <c r="L1" s="3" t="s">
        <v>18</v>
      </c>
      <c r="M1" s="3" t="s">
        <v>19</v>
      </c>
      <c r="N1" s="3" t="s">
        <v>24</v>
      </c>
      <c r="O1" s="3" t="s">
        <v>2</v>
      </c>
      <c r="P1" s="3" t="s">
        <v>16</v>
      </c>
      <c r="Q1" s="3" t="s">
        <v>5</v>
      </c>
    </row>
    <row r="2" spans="1:17" ht="38.25" x14ac:dyDescent="0.25">
      <c r="A2" s="4" t="s">
        <v>23</v>
      </c>
      <c r="B2" s="4" t="s">
        <v>12</v>
      </c>
      <c r="C2" s="4" t="s">
        <v>21</v>
      </c>
      <c r="D2" s="4" t="s">
        <v>22</v>
      </c>
      <c r="E2" s="5" t="s">
        <v>6</v>
      </c>
      <c r="F2" s="4">
        <v>55</v>
      </c>
      <c r="G2" s="4">
        <v>55</v>
      </c>
      <c r="H2" s="4">
        <v>4</v>
      </c>
      <c r="I2" s="4" t="s">
        <v>15</v>
      </c>
      <c r="J2" s="4">
        <f>13*H2</f>
        <v>52</v>
      </c>
      <c r="K2" s="4">
        <v>15</v>
      </c>
      <c r="L2" s="4">
        <f>K2*J2</f>
        <v>780</v>
      </c>
      <c r="M2" s="4">
        <f>L2*G2</f>
        <v>42900</v>
      </c>
      <c r="N2" s="6">
        <f>0.06*M2*15</f>
        <v>38610</v>
      </c>
      <c r="O2" s="7" t="s">
        <v>20</v>
      </c>
      <c r="P2" s="5" t="s">
        <v>7</v>
      </c>
      <c r="Q2" s="4" t="s">
        <v>17</v>
      </c>
    </row>
    <row r="3" spans="1:17" ht="38.25" x14ac:dyDescent="0.25">
      <c r="A3" s="4" t="s">
        <v>23</v>
      </c>
      <c r="B3" s="4" t="s">
        <v>12</v>
      </c>
      <c r="C3" s="4" t="s">
        <v>21</v>
      </c>
      <c r="D3" s="4" t="s">
        <v>22</v>
      </c>
      <c r="E3" s="5" t="s">
        <v>6</v>
      </c>
      <c r="F3" s="4">
        <v>55</v>
      </c>
      <c r="G3" s="4">
        <v>55</v>
      </c>
      <c r="H3" s="4">
        <v>6</v>
      </c>
      <c r="I3" s="4" t="s">
        <v>15</v>
      </c>
      <c r="J3" s="4">
        <f>13*H3</f>
        <v>78</v>
      </c>
      <c r="K3" s="4">
        <v>15</v>
      </c>
      <c r="L3" s="4">
        <f>K3*J3</f>
        <v>1170</v>
      </c>
      <c r="M3" s="4">
        <f>L3*G3</f>
        <v>64350</v>
      </c>
      <c r="N3" s="6">
        <f t="shared" ref="N3:N4" si="0">0.06*M3*15</f>
        <v>57915</v>
      </c>
      <c r="O3" s="7" t="s">
        <v>20</v>
      </c>
      <c r="P3" s="5" t="s">
        <v>7</v>
      </c>
      <c r="Q3" s="4" t="s">
        <v>17</v>
      </c>
    </row>
    <row r="4" spans="1:17" ht="38.25" x14ac:dyDescent="0.25">
      <c r="A4" s="4" t="s">
        <v>23</v>
      </c>
      <c r="B4" s="4" t="s">
        <v>12</v>
      </c>
      <c r="C4" s="4" t="s">
        <v>21</v>
      </c>
      <c r="D4" s="4" t="s">
        <v>22</v>
      </c>
      <c r="E4" s="5" t="s">
        <v>6</v>
      </c>
      <c r="F4" s="4">
        <v>55</v>
      </c>
      <c r="G4" s="4">
        <v>55</v>
      </c>
      <c r="H4" s="4">
        <v>12</v>
      </c>
      <c r="I4" s="4" t="s">
        <v>15</v>
      </c>
      <c r="J4" s="4">
        <f>13*H4</f>
        <v>156</v>
      </c>
      <c r="K4" s="4">
        <v>15</v>
      </c>
      <c r="L4" s="4">
        <f>K4*J4</f>
        <v>2340</v>
      </c>
      <c r="M4" s="4">
        <f>L4*G4</f>
        <v>128700</v>
      </c>
      <c r="N4" s="6">
        <f t="shared" si="0"/>
        <v>115830</v>
      </c>
      <c r="O4" s="7" t="s">
        <v>20</v>
      </c>
      <c r="P4" s="5" t="s">
        <v>7</v>
      </c>
      <c r="Q4" s="4" t="s">
        <v>17</v>
      </c>
    </row>
  </sheetData>
  <autoFilter ref="A1:Q2"/>
  <hyperlinks>
    <hyperlink ref="P2" r:id="rId1"/>
    <hyperlink ref="P3:P4" r:id="rId2" display="Ссылка"/>
    <hyperlink ref="E2" r:id="rId3"/>
    <hyperlink ref="E3:E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2026-06-08T20:20:09Z</dcterms:modified>
</cp:coreProperties>
</file>